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813BEB58-2ABB-457C-9020-70744F2B3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4" i="1" s="1"/>
  <c r="F35" i="1"/>
  <c r="E34" i="1"/>
  <c r="F32" i="1"/>
  <c r="F31" i="1"/>
  <c r="F30" i="1"/>
  <c r="F29" i="1"/>
  <c r="F28" i="1"/>
  <c r="D27" i="1"/>
  <c r="C27" i="1"/>
  <c r="F25" i="1"/>
  <c r="F22" i="1" s="1"/>
  <c r="F24" i="1"/>
  <c r="F23" i="1"/>
  <c r="B22" i="1"/>
  <c r="E20" i="1"/>
  <c r="F18" i="1"/>
  <c r="F17" i="1"/>
  <c r="E16" i="1"/>
  <c r="F14" i="1"/>
  <c r="F13" i="1"/>
  <c r="F12" i="1"/>
  <c r="F11" i="1"/>
  <c r="F10" i="1"/>
  <c r="F7" i="1"/>
  <c r="F6" i="1"/>
  <c r="F5" i="1"/>
  <c r="D9" i="1"/>
  <c r="D20" i="1" s="1"/>
  <c r="C9" i="1"/>
  <c r="C20" i="1" s="1"/>
  <c r="B4" i="1"/>
  <c r="B20" i="1" s="1"/>
  <c r="F9" i="1" l="1"/>
  <c r="C38" i="1"/>
  <c r="D38" i="1"/>
  <c r="F27" i="1"/>
  <c r="F38" i="1"/>
  <c r="F20" i="1"/>
  <c r="B38" i="1"/>
  <c r="F4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<sst xmlns="http://schemas.openxmlformats.org/spreadsheetml/2006/main" count="36" uniqueCount="26">
  <si>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</si>
  <si>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</si>
  <si>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</si>
  <si>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</si>
  <si>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</si>
  <si>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</si>
  <si>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</si>
  <si>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</si>
  <si>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</si>
  <si>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</si>
  <si>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</si>
  <si>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</si>
  <si>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</si>
  <si>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</si>
  <si>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</si>
  <si>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</si>
  <si>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</si>
  <si>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</si>
  <si>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</si>
  <si>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</si>
  <si>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</si>
  <si>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</si>
  <si>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</si>
  <si>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</si>
  <si>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</si>
  <si>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Municipal de Vivienda de León, Guanajuato (IMUVI)
Estado de Variación en la Hacienda Pública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</si>
</sst>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22F867-642D-4CA5-86F8-4A90EFA7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949565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258531590.39999998</v>
      </c>
      <c r="C4" s="9"/>
      <c r="D4" s="9"/>
      <c r="E4" s="9"/>
      <c r="F4" s="11">
        <f>+F5+F6+F7</f>
        <v>258531590.39999998</v>
      </c>
    </row>
    <row r="5" spans="1:6" ht="11.25" customHeight="1" x14ac:dyDescent="0.2">
      <c r="A5" s="12" t="s">
        <v>7</v>
      </c>
      <c r="B5" s="13">
        <v>171071619.38999999</v>
      </c>
      <c r="C5" s="9"/>
      <c r="D5" s="9"/>
      <c r="E5" s="9"/>
      <c r="F5" s="11">
        <f>+B5</f>
        <v>171071619.38999999</v>
      </c>
    </row>
    <row r="6" spans="1:6" ht="11.25" customHeight="1" x14ac:dyDescent="0.2">
      <c r="A6" s="12" t="s">
        <v>8</v>
      </c>
      <c r="B6" s="13">
        <v>87459971.010000005</v>
      </c>
      <c r="C6" s="9"/>
      <c r="D6" s="9"/>
      <c r="E6" s="9"/>
      <c r="F6" s="11">
        <f t="shared" ref="F6:F7" si="0">+B6</f>
        <v>87459971.010000005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382183364.00000006</v>
      </c>
      <c r="D9" s="11">
        <f>+D10</f>
        <v>43538066.579999998</v>
      </c>
      <c r="E9" s="9"/>
      <c r="F9" s="11">
        <f>+F10+F11+F12+F13+F14</f>
        <v>425721430.58000004</v>
      </c>
    </row>
    <row r="10" spans="1:6" ht="11.25" customHeight="1" x14ac:dyDescent="0.2">
      <c r="A10" s="12" t="s">
        <v>11</v>
      </c>
      <c r="B10" s="9"/>
      <c r="C10" s="9"/>
      <c r="D10" s="13">
        <v>43538066.579999998</v>
      </c>
      <c r="E10" s="9"/>
      <c r="F10" s="11">
        <f>+D10</f>
        <v>43538066.579999998</v>
      </c>
    </row>
    <row r="11" spans="1:6" ht="11.25" customHeight="1" x14ac:dyDescent="0.2">
      <c r="A11" s="12" t="s">
        <v>12</v>
      </c>
      <c r="B11" s="9"/>
      <c r="C11" s="13">
        <v>380505211.68000001</v>
      </c>
      <c r="D11" s="9"/>
      <c r="E11" s="9"/>
      <c r="F11" s="11">
        <f>+C11</f>
        <v>380505211.68000001</v>
      </c>
    </row>
    <row r="12" spans="1:6" ht="11.25" customHeight="1" x14ac:dyDescent="0.2">
      <c r="A12" s="12" t="s">
        <v>13</v>
      </c>
      <c r="B12" s="9"/>
      <c r="C12" s="13">
        <v>3005470.66</v>
      </c>
      <c r="D12" s="9"/>
      <c r="E12" s="9"/>
      <c r="F12" s="11">
        <f t="shared" ref="F12:F14" si="1">+C12</f>
        <v>3005470.66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</row>
    <row r="14" spans="1:6" ht="11.25" customHeight="1" x14ac:dyDescent="0.2">
      <c r="A14" s="12" t="s">
        <v>15</v>
      </c>
      <c r="B14" s="9"/>
      <c r="C14" s="13">
        <v>-1327318.3400000001</v>
      </c>
      <c r="D14" s="9"/>
      <c r="E14" s="9"/>
      <c r="F14" s="11">
        <f t="shared" si="1"/>
        <v>-1327318.3400000001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258531590.39999998</v>
      </c>
      <c r="C20" s="11">
        <f>+C9</f>
        <v>382183364.00000006</v>
      </c>
      <c r="D20" s="11">
        <f>+D9</f>
        <v>43538066.579999998</v>
      </c>
      <c r="E20" s="11">
        <f>+E16</f>
        <v>0</v>
      </c>
      <c r="F20" s="11">
        <f>+B20+C20+D20+E20</f>
        <v>684253020.98000014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43538066.579999998</v>
      </c>
      <c r="D27" s="11">
        <f>+D28+D29+D30+D31+D32</f>
        <v>-30374771.159999996</v>
      </c>
      <c r="E27" s="9"/>
      <c r="F27" s="11">
        <f>+C27+D27</f>
        <v>13163295.420000002</v>
      </c>
    </row>
    <row r="28" spans="1:6" ht="11.25" customHeight="1" x14ac:dyDescent="0.2">
      <c r="A28" s="12" t="s">
        <v>11</v>
      </c>
      <c r="B28" s="9"/>
      <c r="C28" s="9"/>
      <c r="D28" s="13">
        <v>13163295.420000002</v>
      </c>
      <c r="E28" s="9"/>
      <c r="F28" s="11">
        <f>+D28</f>
        <v>13163295.420000002</v>
      </c>
    </row>
    <row r="29" spans="1:6" ht="11.25" customHeight="1" x14ac:dyDescent="0.2">
      <c r="A29" s="12" t="s">
        <v>12</v>
      </c>
      <c r="B29" s="9"/>
      <c r="C29" s="13">
        <v>43538066.579999998</v>
      </c>
      <c r="D29" s="13">
        <v>-43538066.579999998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258531590.39999998</v>
      </c>
      <c r="C38" s="17">
        <f>+C20+C27</f>
        <v>425721430.58000004</v>
      </c>
      <c r="D38" s="17">
        <f>+D20+D27</f>
        <v>13163295.420000002</v>
      </c>
      <c r="E38" s="17">
        <f>+E20+E27</f>
        <v>0</v>
      </c>
      <c r="F38" s="17">
        <f>+B20+B22+C20+C27+D20+D27+E20+E34</f>
        <v>697416316.40000021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2024-04-19T16:39:14Z</cp:lastPrinted>
  <dcterms:created xsi:type="dcterms:W3CDTF">2012-12-11T20:30:33Z</dcterms:created>
  <dcterms:modified xsi:type="dcterms:W3CDTF">2024-04-23T16:40:47Z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